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4 - Sheet1" sheetId="1" r:id="rId1"/>
    <sheet name="Feuil1" sheetId="2" r:id="rId2"/>
  </sheets>
  <definedNames>
    <definedName name="MethodPointer1">304728992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<sst xmlns="http://schemas.openxmlformats.org/spreadsheetml/2006/main" count="39" uniqueCount="39">
  <si>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</si>
  <si>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</si>
  <si>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</si>
  <si>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curve\20200730_titration curve-standard_OD change_10 mins_20-140.xpt</t>
  </si>
  <si>
    <t>Protocol File Path:</t>
  </si>
  <si>
    <t>C:\Users\Public\Documents\Protocols\HungJu\CRPG_A580_scan.prt</t>
  </si>
  <si>
    <t>Plate Number</t>
  </si>
  <si>
    <t>Plate 4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</si>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</sst>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44042</v>
      </c>
    </row>
    <row r="8" spans="1:2" x14ac:dyDescent="0.2">
      <c r="A8" t="s">
        <v>9</v>
      </c>
      <c r="B8" s="2">
        <v>0.71031250000000001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25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8.3000000000000004E-2</v>
      </c>
      <c r="D28" s="7">
        <v>8.1000000000000003E-2</v>
      </c>
      <c r="E28" s="7">
        <v>0.10100000000000001</v>
      </c>
      <c r="F28" s="7">
        <v>0.114</v>
      </c>
      <c r="G28" s="7">
        <v>0.11799999999999999</v>
      </c>
      <c r="H28" s="7">
        <v>0.111</v>
      </c>
      <c r="I28" s="7">
        <v>0.16700000000000001</v>
      </c>
      <c r="J28" s="7">
        <v>0.17</v>
      </c>
      <c r="K28" s="7">
        <v>0.17299999999999999</v>
      </c>
      <c r="L28" s="7">
        <v>0.22800000000000001</v>
      </c>
      <c r="M28" s="7">
        <v>0.24</v>
      </c>
      <c r="N28" s="7">
        <v>0.26500000000000001</v>
      </c>
      <c r="O28" s="8">
        <v>580</v>
      </c>
    </row>
    <row r="29" spans="1:15" x14ac:dyDescent="0.2">
      <c r="B29" s="6" t="s">
        <v>32</v>
      </c>
      <c r="C29" s="9">
        <v>0.312</v>
      </c>
      <c r="D29" s="9">
        <v>0.32200000000000001</v>
      </c>
      <c r="E29" s="9">
        <v>0.441</v>
      </c>
      <c r="F29" s="10">
        <v>0.54900000000000004</v>
      </c>
      <c r="G29" s="9">
        <v>0.44600000000000001</v>
      </c>
      <c r="H29" s="9">
        <v>0.34499999999999997</v>
      </c>
      <c r="I29" s="10">
        <v>0.53200000000000003</v>
      </c>
      <c r="J29" s="10">
        <v>0.51700000000000002</v>
      </c>
      <c r="K29" s="10">
        <v>0.497</v>
      </c>
      <c r="L29" s="10">
        <v>0.54600000000000004</v>
      </c>
      <c r="M29" s="11">
        <v>0.67400000000000004</v>
      </c>
      <c r="N29" s="10">
        <v>0.56999999999999995</v>
      </c>
      <c r="O29" s="8">
        <v>580</v>
      </c>
    </row>
    <row r="30" spans="1:15" x14ac:dyDescent="0.2">
      <c r="B30" s="6" t="s">
        <v>33</v>
      </c>
      <c r="C30" s="9">
        <v>0.42499999999999999</v>
      </c>
      <c r="D30" s="9">
        <v>0.379</v>
      </c>
      <c r="E30" s="11">
        <v>0.66800000000000004</v>
      </c>
      <c r="F30" s="12">
        <v>0.89400000000000002</v>
      </c>
      <c r="G30" s="11">
        <v>0.84399999999999997</v>
      </c>
      <c r="H30" s="11">
        <v>0.77200000000000002</v>
      </c>
      <c r="I30" s="13">
        <v>1.073</v>
      </c>
      <c r="J30" s="13">
        <v>1.1359999999999999</v>
      </c>
      <c r="K30" s="13">
        <v>1.117</v>
      </c>
      <c r="L30" s="13">
        <v>1.214</v>
      </c>
      <c r="M30" s="14">
        <v>1.375</v>
      </c>
      <c r="N30" s="14">
        <v>1.2889999999999999</v>
      </c>
      <c r="O30" s="8">
        <v>580</v>
      </c>
    </row>
    <row r="31" spans="1:15" x14ac:dyDescent="0.2">
      <c r="B31" s="6" t="s">
        <v>34</v>
      </c>
      <c r="C31" s="11">
        <v>0.69</v>
      </c>
      <c r="D31" s="11">
        <v>0.66500000000000004</v>
      </c>
      <c r="E31" s="11">
        <v>0.73</v>
      </c>
      <c r="F31" s="13">
        <v>1.103</v>
      </c>
      <c r="G31" s="13">
        <v>1.0720000000000001</v>
      </c>
      <c r="H31" s="13">
        <v>1.091</v>
      </c>
      <c r="I31" s="15">
        <v>1.5209999999999999</v>
      </c>
      <c r="J31" s="15">
        <v>1.5449999999999999</v>
      </c>
      <c r="K31" s="15">
        <v>1.524</v>
      </c>
      <c r="L31" s="16">
        <v>1.7969999999999999</v>
      </c>
      <c r="M31" s="17">
        <v>1.9510000000000001</v>
      </c>
      <c r="N31" s="17">
        <v>1.9179999999999999</v>
      </c>
      <c r="O31" s="8">
        <v>580</v>
      </c>
    </row>
    <row r="32" spans="1:15" x14ac:dyDescent="0.2">
      <c r="B32" s="6" t="s">
        <v>35</v>
      </c>
      <c r="C32" s="11">
        <v>0.76900000000000002</v>
      </c>
      <c r="D32" s="11">
        <v>0.75</v>
      </c>
      <c r="E32" s="11">
        <v>0.77800000000000002</v>
      </c>
      <c r="F32" s="14">
        <v>1.284</v>
      </c>
      <c r="G32" s="13">
        <v>1.21</v>
      </c>
      <c r="H32" s="14">
        <v>1.2829999999999999</v>
      </c>
      <c r="I32" s="17">
        <v>1.9179999999999999</v>
      </c>
      <c r="J32" s="17">
        <v>1.9139999999999999</v>
      </c>
      <c r="K32" s="17">
        <v>1.9</v>
      </c>
      <c r="L32" s="18">
        <v>2.2959999999999998</v>
      </c>
      <c r="M32" s="19">
        <v>2.5249999999999999</v>
      </c>
      <c r="N32" s="19">
        <v>2.5070000000000001</v>
      </c>
      <c r="O32" s="8">
        <v>580</v>
      </c>
    </row>
    <row r="33" spans="2:15" x14ac:dyDescent="0.2">
      <c r="B33" s="6" t="s">
        <v>36</v>
      </c>
      <c r="C33" s="11">
        <v>0.73299999999999998</v>
      </c>
      <c r="D33" s="11">
        <v>0.749</v>
      </c>
      <c r="E33" s="11">
        <v>0.746</v>
      </c>
      <c r="F33" s="14">
        <v>1.2989999999999999</v>
      </c>
      <c r="G33" s="13">
        <v>1.2430000000000001</v>
      </c>
      <c r="H33" s="14">
        <v>1.3009999999999999</v>
      </c>
      <c r="I33" s="17">
        <v>1.9450000000000001</v>
      </c>
      <c r="J33" s="17">
        <v>1.8979999999999999</v>
      </c>
      <c r="K33" s="17">
        <v>1.9550000000000001</v>
      </c>
      <c r="L33" s="20">
        <v>2.0619999999999998</v>
      </c>
      <c r="M33" s="18">
        <v>2.367</v>
      </c>
      <c r="N33" s="18">
        <v>2.3610000000000002</v>
      </c>
      <c r="O33" s="8">
        <v>580</v>
      </c>
    </row>
    <row r="34" spans="2:15" x14ac:dyDescent="0.2">
      <c r="B34" s="6" t="s">
        <v>37</v>
      </c>
      <c r="C34" s="11">
        <v>0.71099999999999997</v>
      </c>
      <c r="D34" s="10">
        <v>0.52900000000000003</v>
      </c>
      <c r="E34" s="13">
        <v>1.0960000000000001</v>
      </c>
      <c r="F34" s="14">
        <v>1.2969999999999999</v>
      </c>
      <c r="G34" s="13">
        <v>1.2350000000000001</v>
      </c>
      <c r="H34" s="14">
        <v>1.355</v>
      </c>
      <c r="I34" s="17">
        <v>1.982</v>
      </c>
      <c r="J34" s="17">
        <v>1.98</v>
      </c>
      <c r="K34" s="20">
        <v>2.117</v>
      </c>
      <c r="L34" s="20">
        <v>2.1339999999999999</v>
      </c>
      <c r="M34" s="19">
        <v>2.5950000000000002</v>
      </c>
      <c r="N34" s="21">
        <v>2.613</v>
      </c>
      <c r="O34" s="8">
        <v>580</v>
      </c>
    </row>
    <row r="35" spans="2:15" x14ac:dyDescent="0.2">
      <c r="B35" s="6" t="s">
        <v>38</v>
      </c>
      <c r="C35" s="11">
        <v>0.80200000000000005</v>
      </c>
      <c r="D35" s="11">
        <v>0.746</v>
      </c>
      <c r="E35" s="11">
        <v>0.84799999999999998</v>
      </c>
      <c r="F35" s="14">
        <v>1.369</v>
      </c>
      <c r="G35" s="14">
        <v>1.272</v>
      </c>
      <c r="H35" s="14">
        <v>1.288</v>
      </c>
      <c r="I35" s="20">
        <v>2.0470000000000002</v>
      </c>
      <c r="J35" s="17">
        <v>2.024</v>
      </c>
      <c r="K35" s="20">
        <v>2.1</v>
      </c>
      <c r="L35" s="19">
        <v>2.5910000000000002</v>
      </c>
      <c r="M35" s="21">
        <v>2.6259999999999999</v>
      </c>
      <c r="N35" s="21">
        <v>2.8029999999999999</v>
      </c>
      <c r="O35" s="8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8.3000000000000004E-2</v>
      </c>
      <c r="E7" s="7">
        <v>8.1000000000000003E-2</v>
      </c>
      <c r="F7" s="7">
        <v>0.10100000000000001</v>
      </c>
      <c r="G7" s="7">
        <v>0.114</v>
      </c>
      <c r="H7" s="7">
        <v>0.11799999999999999</v>
      </c>
      <c r="I7" s="7">
        <v>0.111</v>
      </c>
      <c r="J7" s="7">
        <v>0.16700000000000001</v>
      </c>
      <c r="K7" s="7">
        <v>0.17</v>
      </c>
      <c r="L7" s="7">
        <v>0.17299999999999999</v>
      </c>
      <c r="M7" s="7">
        <v>0.22800000000000001</v>
      </c>
      <c r="N7" s="7">
        <v>0.24</v>
      </c>
      <c r="O7" s="7">
        <v>0.26500000000000001</v>
      </c>
    </row>
    <row r="8" spans="4:15" x14ac:dyDescent="0.2">
      <c r="D8" s="9">
        <v>0.312</v>
      </c>
      <c r="E8" s="9">
        <v>0.32200000000000001</v>
      </c>
      <c r="F8" s="9">
        <v>0.441</v>
      </c>
      <c r="G8" s="10">
        <v>0.54900000000000004</v>
      </c>
      <c r="H8" s="9">
        <v>0.44600000000000001</v>
      </c>
      <c r="I8" s="9">
        <v>0.34499999999999997</v>
      </c>
      <c r="J8" s="10">
        <v>0.53200000000000003</v>
      </c>
      <c r="K8" s="10">
        <v>0.51700000000000002</v>
      </c>
      <c r="L8" s="10">
        <v>0.497</v>
      </c>
      <c r="M8" s="10">
        <v>0.54600000000000004</v>
      </c>
      <c r="N8" s="11">
        <v>0.67400000000000004</v>
      </c>
      <c r="O8" s="10">
        <v>0.56999999999999995</v>
      </c>
    </row>
    <row r="9" spans="4:15" x14ac:dyDescent="0.2">
      <c r="D9" s="9">
        <v>0.42499999999999999</v>
      </c>
      <c r="E9" s="9">
        <v>0.379</v>
      </c>
      <c r="F9" s="11">
        <v>0.66800000000000004</v>
      </c>
      <c r="G9" s="12">
        <v>0.89400000000000002</v>
      </c>
      <c r="H9" s="11">
        <v>0.84399999999999997</v>
      </c>
      <c r="I9" s="11">
        <v>0.77200000000000002</v>
      </c>
      <c r="J9" s="13">
        <v>1.073</v>
      </c>
      <c r="K9" s="13">
        <v>1.1359999999999999</v>
      </c>
      <c r="L9" s="13">
        <v>1.117</v>
      </c>
      <c r="M9" s="13">
        <v>1.214</v>
      </c>
      <c r="N9" s="14">
        <v>1.375</v>
      </c>
      <c r="O9" s="14">
        <v>1.2889999999999999</v>
      </c>
    </row>
    <row r="10" spans="4:15" x14ac:dyDescent="0.2">
      <c r="D10" s="11">
        <v>0.69</v>
      </c>
      <c r="E10" s="11">
        <v>0.66500000000000004</v>
      </c>
      <c r="F10" s="11">
        <v>0.73</v>
      </c>
      <c r="G10" s="13">
        <v>1.103</v>
      </c>
      <c r="H10" s="13">
        <v>1.0720000000000001</v>
      </c>
      <c r="I10" s="13">
        <v>1.091</v>
      </c>
      <c r="J10" s="15">
        <v>1.5209999999999999</v>
      </c>
      <c r="K10" s="15">
        <v>1.5449999999999999</v>
      </c>
      <c r="L10" s="15">
        <v>1.524</v>
      </c>
      <c r="M10" s="16">
        <v>1.7969999999999999</v>
      </c>
      <c r="N10" s="17">
        <v>1.9510000000000001</v>
      </c>
      <c r="O10" s="17">
        <v>1.9179999999999999</v>
      </c>
    </row>
    <row r="11" spans="4:15" x14ac:dyDescent="0.2">
      <c r="D11" s="11">
        <v>0.76900000000000002</v>
      </c>
      <c r="E11" s="11">
        <v>0.75</v>
      </c>
      <c r="F11" s="11">
        <v>0.77800000000000002</v>
      </c>
      <c r="G11" s="14">
        <v>1.284</v>
      </c>
      <c r="H11" s="13">
        <v>1.21</v>
      </c>
      <c r="I11" s="14">
        <v>1.2829999999999999</v>
      </c>
      <c r="J11" s="17">
        <v>1.9179999999999999</v>
      </c>
      <c r="K11" s="17">
        <v>1.9139999999999999</v>
      </c>
      <c r="L11" s="17">
        <v>1.9</v>
      </c>
      <c r="M11" s="18">
        <v>2.2959999999999998</v>
      </c>
      <c r="N11" s="19">
        <v>2.5249999999999999</v>
      </c>
      <c r="O11" s="19">
        <v>2.5070000000000001</v>
      </c>
    </row>
    <row r="12" spans="4:15" x14ac:dyDescent="0.2">
      <c r="D12" s="11">
        <v>0.73299999999999998</v>
      </c>
      <c r="E12" s="11">
        <v>0.749</v>
      </c>
      <c r="F12" s="11">
        <v>0.746</v>
      </c>
      <c r="G12" s="14">
        <v>1.2989999999999999</v>
      </c>
      <c r="H12" s="13">
        <v>1.2430000000000001</v>
      </c>
      <c r="I12" s="14">
        <v>1.3009999999999999</v>
      </c>
      <c r="J12" s="17">
        <v>1.9450000000000001</v>
      </c>
      <c r="K12" s="17">
        <v>1.8979999999999999</v>
      </c>
      <c r="L12" s="17">
        <v>1.9550000000000001</v>
      </c>
      <c r="M12" s="20">
        <v>2.0619999999999998</v>
      </c>
      <c r="N12" s="18">
        <v>2.367</v>
      </c>
      <c r="O12" s="18">
        <v>2.3610000000000002</v>
      </c>
    </row>
    <row r="13" spans="4:15" x14ac:dyDescent="0.2">
      <c r="D13" s="11">
        <v>0.71099999999999997</v>
      </c>
      <c r="E13" s="10">
        <v>0.52900000000000003</v>
      </c>
      <c r="F13" s="13">
        <v>1.0960000000000001</v>
      </c>
      <c r="G13" s="14">
        <v>1.2969999999999999</v>
      </c>
      <c r="H13" s="13">
        <v>1.2350000000000001</v>
      </c>
      <c r="I13" s="14">
        <v>1.355</v>
      </c>
      <c r="J13" s="17">
        <v>1.982</v>
      </c>
      <c r="K13" s="17">
        <v>1.98</v>
      </c>
      <c r="L13" s="20">
        <v>2.117</v>
      </c>
      <c r="M13" s="20">
        <v>2.1339999999999999</v>
      </c>
      <c r="N13" s="19">
        <v>2.5950000000000002</v>
      </c>
      <c r="O13" s="21">
        <v>2.613</v>
      </c>
    </row>
    <row r="14" spans="4:15" x14ac:dyDescent="0.2">
      <c r="D14" s="11">
        <v>0.80200000000000005</v>
      </c>
      <c r="E14" s="11">
        <v>0.746</v>
      </c>
      <c r="F14" s="11">
        <v>0.84799999999999998</v>
      </c>
      <c r="G14" s="14">
        <v>1.369</v>
      </c>
      <c r="H14" s="14">
        <v>1.272</v>
      </c>
      <c r="I14" s="14">
        <v>1.288</v>
      </c>
      <c r="J14" s="20">
        <v>2.0470000000000002</v>
      </c>
      <c r="K14" s="17">
        <v>2.024</v>
      </c>
      <c r="L14" s="20">
        <v>2.1</v>
      </c>
      <c r="M14" s="19">
        <v>2.5910000000000002</v>
      </c>
      <c r="N14" s="21">
        <v>2.6259999999999999</v>
      </c>
      <c r="O14" s="21">
        <v>2.8029999999999999</v>
      </c>
    </row>
    <row r="22" spans="3:14" x14ac:dyDescent="0.2">
      <c r="C22">
        <v>0</v>
      </c>
      <c r="D22">
        <f>AVERAGEA(D7:F7)</f>
        <v>8.8333333333333333E-2</v>
      </c>
      <c r="E22">
        <f t="shared" ref="E22:E29" si="0">STDEVA(D7:F7)</f>
        <v>1.1015141094572174E-2</v>
      </c>
      <c r="G22">
        <f t="shared" ref="G22:G29" si="1">AVERAGEA(G7:I7)</f>
        <v>0.11433333333333333</v>
      </c>
      <c r="H22">
        <f t="shared" ref="H22:H29" si="2">STDEVA(G7:I7)</f>
        <v>3.5118845842842424E-3</v>
      </c>
      <c r="J22">
        <f t="shared" ref="J22:J29" si="3">AVERAGEA(J7:L7)</f>
        <v>0.17</v>
      </c>
      <c r="K22">
        <f t="shared" ref="K22:K29" si="4">STDEVA(J7:L7)</f>
        <v>2.9999999999999888E-3</v>
      </c>
      <c r="M22">
        <f t="shared" ref="M22:M29" si="5">AVERAGEA(M7:O7)</f>
        <v>0.24433333333333332</v>
      </c>
      <c r="N22">
        <f t="shared" ref="N22:N29" si="6">STDEVA(M7:O7)</f>
        <v>1.8876793513023696E-2</v>
      </c>
    </row>
    <row r="23" spans="3:14" x14ac:dyDescent="0.2">
      <c r="C23">
        <v>20</v>
      </c>
      <c r="D23">
        <f t="shared" ref="D23:D29" si="7">AVERAGEA(D8:F8)</f>
        <v>0.35833333333333334</v>
      </c>
      <c r="E23">
        <f t="shared" si="0"/>
        <v>7.1765822877838864E-2</v>
      </c>
      <c r="G23">
        <f t="shared" si="1"/>
        <v>0.44666666666666671</v>
      </c>
      <c r="H23">
        <f t="shared" si="2"/>
        <v>0.10200163397384003</v>
      </c>
      <c r="J23">
        <f t="shared" si="3"/>
        <v>0.51533333333333331</v>
      </c>
      <c r="K23">
        <f t="shared" si="4"/>
        <v>1.7559422921421246E-2</v>
      </c>
      <c r="M23">
        <f t="shared" si="5"/>
        <v>0.59666666666666668</v>
      </c>
      <c r="N23">
        <f t="shared" si="6"/>
        <v>6.8039204384923085E-2</v>
      </c>
    </row>
    <row r="24" spans="3:14" x14ac:dyDescent="0.2">
      <c r="C24">
        <v>40</v>
      </c>
      <c r="D24">
        <f t="shared" si="7"/>
        <v>0.49066666666666664</v>
      </c>
      <c r="E24">
        <f t="shared" si="0"/>
        <v>0.15528790465884118</v>
      </c>
      <c r="G24">
        <f t="shared" si="1"/>
        <v>0.83666666666666656</v>
      </c>
      <c r="H24">
        <f t="shared" si="2"/>
        <v>6.1329710037903599E-2</v>
      </c>
      <c r="J24">
        <f t="shared" si="3"/>
        <v>1.1086666666666665</v>
      </c>
      <c r="K24">
        <f t="shared" si="4"/>
        <v>3.231614663497695E-2</v>
      </c>
      <c r="M24">
        <f t="shared" si="5"/>
        <v>1.2926666666666666</v>
      </c>
      <c r="N24">
        <f t="shared" si="6"/>
        <v>8.0562605055530173E-2</v>
      </c>
    </row>
    <row r="25" spans="3:14" x14ac:dyDescent="0.2">
      <c r="C25">
        <v>60</v>
      </c>
      <c r="D25">
        <f t="shared" si="7"/>
        <v>0.69499999999999995</v>
      </c>
      <c r="E25">
        <f t="shared" si="0"/>
        <v>3.2787192621509982E-2</v>
      </c>
      <c r="G25">
        <f t="shared" si="1"/>
        <v>1.0886666666666667</v>
      </c>
      <c r="H25">
        <f t="shared" si="2"/>
        <v>1.5631165450257761E-2</v>
      </c>
      <c r="J25">
        <f t="shared" si="3"/>
        <v>1.53</v>
      </c>
      <c r="K25">
        <f t="shared" si="4"/>
        <v>1.3076696830622006E-2</v>
      </c>
      <c r="M25">
        <f t="shared" si="5"/>
        <v>1.8886666666666667</v>
      </c>
      <c r="N25">
        <f t="shared" si="6"/>
        <v>8.1082262754151979E-2</v>
      </c>
    </row>
    <row r="26" spans="3:14" x14ac:dyDescent="0.2">
      <c r="C26">
        <v>80</v>
      </c>
      <c r="D26">
        <f t="shared" si="7"/>
        <v>0.76566666666666672</v>
      </c>
      <c r="E26">
        <f t="shared" si="0"/>
        <v>1.4294521094927723E-2</v>
      </c>
      <c r="G26">
        <f t="shared" si="1"/>
        <v>1.2589999999999999</v>
      </c>
      <c r="H26">
        <f t="shared" si="2"/>
        <v>4.2438190347845899E-2</v>
      </c>
      <c r="J26">
        <f t="shared" si="3"/>
        <v>1.9106666666666665</v>
      </c>
      <c r="K26">
        <f t="shared" si="4"/>
        <v>9.4516312525052253E-3</v>
      </c>
      <c r="M26">
        <f t="shared" si="5"/>
        <v>2.4426666666666663</v>
      </c>
      <c r="N26">
        <f t="shared" si="6"/>
        <v>0.12733551481551939</v>
      </c>
    </row>
    <row r="27" spans="3:14" x14ac:dyDescent="0.2">
      <c r="C27">
        <v>100</v>
      </c>
      <c r="D27">
        <f t="shared" si="7"/>
        <v>0.74266666666666659</v>
      </c>
      <c r="E27">
        <f t="shared" si="0"/>
        <v>8.5049005481153891E-3</v>
      </c>
      <c r="G27">
        <f t="shared" si="1"/>
        <v>1.2809999999999999</v>
      </c>
      <c r="H27">
        <f t="shared" si="2"/>
        <v>3.2924155266308555E-2</v>
      </c>
      <c r="J27">
        <f t="shared" si="3"/>
        <v>1.9326666666666668</v>
      </c>
      <c r="K27">
        <f t="shared" si="4"/>
        <v>3.0435724623102681E-2</v>
      </c>
      <c r="M27">
        <f t="shared" si="5"/>
        <v>2.2633333333333336</v>
      </c>
      <c r="N27">
        <f t="shared" si="6"/>
        <v>0.17438558808953619</v>
      </c>
    </row>
    <row r="28" spans="3:14" x14ac:dyDescent="0.2">
      <c r="C28">
        <v>120</v>
      </c>
      <c r="D28">
        <f t="shared" si="7"/>
        <v>0.77866666666666673</v>
      </c>
      <c r="E28">
        <f t="shared" si="0"/>
        <v>0.28949323538440963</v>
      </c>
      <c r="G28">
        <f t="shared" si="1"/>
        <v>1.2956666666666667</v>
      </c>
      <c r="H28">
        <f t="shared" si="2"/>
        <v>6.0011110082494941E-2</v>
      </c>
      <c r="J28">
        <f t="shared" si="3"/>
        <v>2.0263333333333331</v>
      </c>
      <c r="K28">
        <f t="shared" si="4"/>
        <v>7.8526004185450138E-2</v>
      </c>
      <c r="M28">
        <f t="shared" si="5"/>
        <v>2.4473333333333334</v>
      </c>
      <c r="N28">
        <f t="shared" si="6"/>
        <v>0.27150383668252903</v>
      </c>
    </row>
    <row r="29" spans="3:14" x14ac:dyDescent="0.2">
      <c r="C29">
        <v>140</v>
      </c>
      <c r="D29">
        <f t="shared" si="7"/>
        <v>0.79866666666666664</v>
      </c>
      <c r="E29">
        <f t="shared" si="0"/>
        <v>5.1081634011974721E-2</v>
      </c>
      <c r="G29">
        <f t="shared" si="1"/>
        <v>1.3096666666666668</v>
      </c>
      <c r="H29">
        <f t="shared" si="2"/>
        <v>5.2003205029433827E-2</v>
      </c>
      <c r="J29">
        <f t="shared" si="3"/>
        <v>2.0569999999999999</v>
      </c>
      <c r="K29">
        <f t="shared" si="4"/>
        <v>3.8974350539810174E-2</v>
      </c>
      <c r="M29">
        <f t="shared" si="5"/>
        <v>2.6733333333333333</v>
      </c>
      <c r="N29">
        <f t="shared" si="6"/>
        <v>0.11365004766093728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4 -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